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<sst xmlns="http://schemas.openxmlformats.org/spreadsheetml/2006/main" count="298" uniqueCount="92">
  <si>
    <t xml:space="preserve">Школа</t>
  </si>
  <si>
    <t xml:space="preserve">МБОУ 2-Гавриловская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</si>
  <si>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</si>
  <si>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</si>
  <si>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</si>
  <si>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</si>
  <si>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</si>
  <si>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Филимонов А.А.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</si>
  <si>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</si>
  <si>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</si>
  <si>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</si>
  <si>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</si>
  <si>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</si>
  <si>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</si>
  <si>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</si>
  <si>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</si>
  <si>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</si>
  <si>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</si>
  <si>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</si>
  <si>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</si>
  <si>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</si>
  <si>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</si>
  <si>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</si>
  <si>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</si>
  <si>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</si>
  <si>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</si>
  <si>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</si>
  <si>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</si>
  <si>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</si>
  <si>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</si>
  <si>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</si>
  <si>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</si>
  <si>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</si>
  <si>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</si>
  <si>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</si>
  <si>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</si>
  <si>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Суп картофельный с горохом</t>
  </si>
  <si>
    <t xml:space="preserve">54-8с-2020</t>
  </si>
  <si>
    <t xml:space="preserve">2 блюдо</t>
  </si>
  <si>
    <t xml:space="preserve">Котлеты куриные рубленые</t>
  </si>
  <si>
    <t xml:space="preserve">Фирменное блюдо</t>
  </si>
  <si>
    <t xml:space="preserve">гарнир</t>
  </si>
  <si>
    <t xml:space="preserve">Макароны отварные</t>
  </si>
  <si>
    <t xml:space="preserve">54-1г-2020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</si>
  <si>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</si>
  <si>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</si>
  <si>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</si>
  <si>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</si>
  <si>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ПР</t>
  </si>
  <si>
    <t xml:space="preserve">хлеб черн.</t>
  </si>
  <si>
    <t xml:space="preserve">Хлеб ржаной</t>
  </si>
  <si>
    <t xml:space="preserve">Итого за день:</t>
  </si>
  <si>
    <t xml:space="preserve">Суп-лапша домашняя</t>
  </si>
  <si>
    <t xml:space="preserve">Азу (мясо тушенное с овощами)</t>
  </si>
  <si>
    <t xml:space="preserve">Рис отварной</t>
  </si>
  <si>
    <t xml:space="preserve">54-6г-2020</t>
  </si>
  <si>
    <t xml:space="preserve">Чай с сахаром</t>
  </si>
  <si>
    <t xml:space="preserve">Фрукты свежие (апельсин)</t>
  </si>
  <si>
    <t xml:space="preserve">Щи из свежей капусты с картофелем</t>
  </si>
  <si>
    <t xml:space="preserve">Рыба запеченная под молочным соусом </t>
  </si>
  <si>
    <t xml:space="preserve">Картофельное пюре</t>
  </si>
  <si>
    <t xml:space="preserve">54-11г-2020</t>
  </si>
  <si>
    <t xml:space="preserve">Компот из свежих ягод</t>
  </si>
  <si>
    <t xml:space="preserve">Булочка «Забава»</t>
  </si>
  <si>
    <t xml:space="preserve">50</t>
  </si>
  <si>
    <t xml:space="preserve">428/ ПР</t>
  </si>
  <si>
    <t xml:space="preserve">80, 08</t>
  </si>
  <si>
    <t xml:space="preserve">Борщ с капустой и картофелем</t>
  </si>
  <si>
    <t xml:space="preserve">Гуляш из куриного филе</t>
  </si>
  <si>
    <t xml:space="preserve">Фирменное  блюдо</t>
  </si>
  <si>
    <t xml:space="preserve">Каша гречневая рассыпчатая</t>
  </si>
  <si>
    <t xml:space="preserve">54-4г-2020</t>
  </si>
  <si>
    <t xml:space="preserve">Молоко </t>
  </si>
  <si>
    <t xml:space="preserve">Овощи свежие (огурцы/помидоры)           </t>
  </si>
  <si>
    <t xml:space="preserve">54-2з-2020/54-3з-2020</t>
  </si>
  <si>
    <t xml:space="preserve">Рассольник  Ленинградский</t>
  </si>
  <si>
    <t xml:space="preserve">Рагу из свинины</t>
  </si>
  <si>
    <t xml:space="preserve">Компот из смеси сухофруктов</t>
  </si>
  <si>
    <t xml:space="preserve">Суп с рыбными консервами</t>
  </si>
  <si>
    <t xml:space="preserve">54-12с-2020</t>
  </si>
  <si>
    <t xml:space="preserve">Котлеты домашние</t>
  </si>
  <si>
    <t xml:space="preserve">Кисель из концентрата на плодовых</t>
  </si>
  <si>
    <t xml:space="preserve">Суп картофельный с макаронными изделиями</t>
  </si>
  <si>
    <t xml:space="preserve">54-7с-2020</t>
  </si>
  <si>
    <t xml:space="preserve">Плов</t>
  </si>
  <si>
    <t xml:space="preserve">Фрукты свежие</t>
  </si>
  <si>
    <t xml:space="preserve">Суп картофельный с фасолью</t>
  </si>
  <si>
    <t xml:space="preserve">тефтели</t>
  </si>
  <si>
    <t xml:space="preserve">Запеканка из творога с молоком сгущёным</t>
  </si>
  <si>
    <t xml:space="preserve">60 (50/10)</t>
  </si>
  <si>
    <t xml:space="preserve">Курица запеченная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</si>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</sst>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General"/>
    <numFmt numFmtId="167" formatCode="[$-419]General"/>
    <numFmt numFmtId="168" formatCode="[$-419]0"/>
    <numFmt numFmtId="169" formatCode="[$-419]@"/>
    <numFmt numFmtId="170" formatCode="@"/>
    <numFmt numFmtId="171" formatCode="0.00"/>
  </numFmts>
  <fonts count="2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  <font>
      <sz val="10"/>
      <color rgb="FF00000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9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family val="0"/>
      <charset val="204"/>
    </font>
    <font>
      <sz val="9"/>
      <color rgb="FF1C1E2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13" fillId="0" borderId="0" applyFont="true" applyBorder="false" applyAlignment="true" applyProtection="false">
      <alignment horizontal="general" vertical="bottom" textRotation="0" wrapText="false" indent="0" shrinkToFit="false"/>
    </xf>
    <xf numFmtId="167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19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12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0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2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2" fillId="0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2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2" fillId="3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4" fillId="0" borderId="1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0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0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8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0" borderId="1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1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2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2" fillId="0" borderId="2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0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2" fillId="3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2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9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12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2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3" borderId="25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2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0" borderId="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2" fillId="3" borderId="2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3" borderId="25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0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22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2" fillId="0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12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E20"/>
      <rgbColor rgb="FF993300"/>
      <rgbColor rgb="FF993366"/>
      <rgbColor rgb="FF4C4C4C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0" activePane="bottomRight" state="frozen"/>
      <selection pane="topLeft" activeCell="A1" activeCellId="0" sqref="A1"/>
      <selection pane="topRight" activeCell="E1" activeCellId="0" sqref="E1"/>
      <selection pane="bottomLeft" activeCell="A180" activeCellId="0" sqref="A180"/>
      <selection pane="bottomRight" activeCell="H155" activeCellId="0" sqref="H15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</v>
      </c>
      <c r="I3" s="10" t="n">
        <v>9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43" t="s">
        <v>34</v>
      </c>
      <c r="F14" s="44" t="n">
        <v>10</v>
      </c>
      <c r="G14" s="45" t="n">
        <v>0.6</v>
      </c>
      <c r="H14" s="46" t="n">
        <v>0.08</v>
      </c>
      <c r="I14" s="46" t="n">
        <v>4.9</v>
      </c>
      <c r="J14" s="47" t="n">
        <v>23.5</v>
      </c>
      <c r="K14" s="44" t="n">
        <v>551</v>
      </c>
      <c r="L14" s="30"/>
    </row>
    <row r="15" customFormat="false" ht="25.35" hidden="false" customHeight="false" outlineLevel="0" collapsed="false">
      <c r="A15" s="25"/>
      <c r="B15" s="26"/>
      <c r="C15" s="27"/>
      <c r="D15" s="32" t="s">
        <v>35</v>
      </c>
      <c r="E15" s="48" t="s">
        <v>36</v>
      </c>
      <c r="F15" s="44" t="n">
        <v>200</v>
      </c>
      <c r="G15" s="45" t="n">
        <v>6.68</v>
      </c>
      <c r="H15" s="46" t="n">
        <v>4.6</v>
      </c>
      <c r="I15" s="46" t="n">
        <v>16.28</v>
      </c>
      <c r="J15" s="49" t="n">
        <v>133.14</v>
      </c>
      <c r="K15" s="44" t="s">
        <v>37</v>
      </c>
      <c r="L15" s="30"/>
    </row>
    <row r="16" customFormat="false" ht="25.35" hidden="false" customHeight="false" outlineLevel="0" collapsed="false">
      <c r="A16" s="25"/>
      <c r="B16" s="26"/>
      <c r="C16" s="27"/>
      <c r="D16" s="32" t="s">
        <v>38</v>
      </c>
      <c r="E16" s="50" t="s">
        <v>39</v>
      </c>
      <c r="F16" s="51" t="n">
        <v>90</v>
      </c>
      <c r="G16" s="52" t="n">
        <v>14.36</v>
      </c>
      <c r="H16" s="53" t="n">
        <v>9.8</v>
      </c>
      <c r="I16" s="53" t="n">
        <v>13.33</v>
      </c>
      <c r="J16" s="54" t="n">
        <v>198.96</v>
      </c>
      <c r="K16" s="55" t="s">
        <v>40</v>
      </c>
      <c r="L16" s="30"/>
    </row>
    <row r="17" customFormat="false" ht="25.35" hidden="false" customHeight="false" outlineLevel="0" collapsed="false">
      <c r="A17" s="25"/>
      <c r="B17" s="26"/>
      <c r="C17" s="27"/>
      <c r="D17" s="32" t="s">
        <v>41</v>
      </c>
      <c r="E17" s="56" t="s">
        <v>42</v>
      </c>
      <c r="F17" s="57" t="n">
        <v>150</v>
      </c>
      <c r="G17" s="58" t="n">
        <v>5.3</v>
      </c>
      <c r="H17" s="59" t="n">
        <v>5.5</v>
      </c>
      <c r="I17" s="59" t="n">
        <v>32.7</v>
      </c>
      <c r="J17" s="59" t="n">
        <v>202</v>
      </c>
      <c r="K17" s="57" t="s">
        <v>43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44</v>
      </c>
      <c r="E18" s="43" t="s">
        <v>45</v>
      </c>
      <c r="F18" s="44" t="n">
        <v>200</v>
      </c>
      <c r="G18" s="45" t="n">
        <v>0.1</v>
      </c>
      <c r="H18" s="60" t="n">
        <v>0.2</v>
      </c>
      <c r="I18" s="60" t="n">
        <v>20.2</v>
      </c>
      <c r="J18" s="61" t="n">
        <v>86.6</v>
      </c>
      <c r="K18" s="44" t="n">
        <v>389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62" t="s">
        <v>47</v>
      </c>
      <c r="F19" s="63" t="n">
        <v>25</v>
      </c>
      <c r="G19" s="64" t="n">
        <v>1.975</v>
      </c>
      <c r="H19" s="65" t="n">
        <v>0.25</v>
      </c>
      <c r="I19" s="65" t="n">
        <v>12.075</v>
      </c>
      <c r="J19" s="66" t="n">
        <v>58.45</v>
      </c>
      <c r="K19" s="63" t="s">
        <v>48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62" t="s">
        <v>50</v>
      </c>
      <c r="F20" s="63" t="n">
        <v>25</v>
      </c>
      <c r="G20" s="67" t="n">
        <v>1.25</v>
      </c>
      <c r="H20" s="68" t="n">
        <v>0.25</v>
      </c>
      <c r="I20" s="68" t="n">
        <v>11.4</v>
      </c>
      <c r="J20" s="69" t="n">
        <f aca="false">52.5</f>
        <v>52.5</v>
      </c>
      <c r="K20" s="63" t="s">
        <v>48</v>
      </c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70"/>
      <c r="F21" s="71"/>
      <c r="G21" s="72"/>
      <c r="H21" s="73"/>
      <c r="I21" s="73"/>
      <c r="J21" s="73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 t="n">
        <v>80.08</v>
      </c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700</v>
      </c>
      <c r="G23" s="38" t="n">
        <f aca="false">SUM(G14:G22)</f>
        <v>30.265</v>
      </c>
      <c r="H23" s="38" t="n">
        <f aca="false">SUM(H14:H22)</f>
        <v>20.68</v>
      </c>
      <c r="I23" s="38" t="n">
        <f aca="false">SUM(I14:I22)</f>
        <v>110.885</v>
      </c>
      <c r="J23" s="38" t="n">
        <f aca="false">SUM(J14:J22)</f>
        <v>755.15</v>
      </c>
      <c r="K23" s="39"/>
      <c r="L23" s="38" t="n">
        <f aca="false">SUM(L14:L22)</f>
        <v>80.08</v>
      </c>
    </row>
    <row r="24" customFormat="false" ht="15.75" hidden="false" customHeight="true" outlineLevel="0" collapsed="false">
      <c r="A24" s="74" t="n">
        <f aca="false">A6</f>
        <v>1</v>
      </c>
      <c r="B24" s="75" t="n">
        <f aca="false">B6</f>
        <v>1</v>
      </c>
      <c r="C24" s="76" t="s">
        <v>51</v>
      </c>
      <c r="D24" s="76"/>
      <c r="E24" s="77"/>
      <c r="F24" s="78" t="n">
        <f aca="false">F13+F23</f>
        <v>700</v>
      </c>
      <c r="G24" s="78" t="n">
        <f aca="false">G13+G23</f>
        <v>30.265</v>
      </c>
      <c r="H24" s="78" t="n">
        <f aca="false">H13+H23</f>
        <v>20.68</v>
      </c>
      <c r="I24" s="78" t="n">
        <f aca="false">I13+I23</f>
        <v>110.885</v>
      </c>
      <c r="J24" s="78" t="n">
        <f aca="false">J13+J23</f>
        <v>755.15</v>
      </c>
      <c r="K24" s="78"/>
      <c r="L24" s="78" t="n">
        <f aca="false">L13+L23</f>
        <v>80.08</v>
      </c>
    </row>
    <row r="25" customFormat="false" ht="15" hidden="false" customHeight="false" outlineLevel="0" collapsed="false">
      <c r="A25" s="79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7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79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79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79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7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7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80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79"/>
      <c r="B34" s="26"/>
      <c r="C34" s="27"/>
      <c r="D34" s="32" t="s">
        <v>35</v>
      </c>
      <c r="E34" s="81" t="s">
        <v>52</v>
      </c>
      <c r="F34" s="82" t="n">
        <v>200</v>
      </c>
      <c r="G34" s="83" t="n">
        <v>6.08</v>
      </c>
      <c r="H34" s="84" t="n">
        <v>4.56</v>
      </c>
      <c r="I34" s="84" t="n">
        <v>16</v>
      </c>
      <c r="J34" s="85" t="n">
        <v>129.36</v>
      </c>
      <c r="K34" s="55" t="n">
        <v>113</v>
      </c>
      <c r="L34" s="30"/>
    </row>
    <row r="35" customFormat="false" ht="25.35" hidden="false" customHeight="false" outlineLevel="0" collapsed="false">
      <c r="A35" s="79"/>
      <c r="B35" s="26"/>
      <c r="C35" s="27"/>
      <c r="D35" s="32" t="s">
        <v>38</v>
      </c>
      <c r="E35" s="43" t="s">
        <v>53</v>
      </c>
      <c r="F35" s="44" t="n">
        <v>90</v>
      </c>
      <c r="G35" s="60" t="n">
        <v>6.4</v>
      </c>
      <c r="H35" s="60" t="n">
        <v>12.1</v>
      </c>
      <c r="I35" s="60" t="n">
        <v>7.5</v>
      </c>
      <c r="J35" s="61" t="n">
        <v>163.2</v>
      </c>
      <c r="K35" s="86" t="s">
        <v>40</v>
      </c>
      <c r="L35" s="30"/>
    </row>
    <row r="36" customFormat="false" ht="25.35" hidden="false" customHeight="false" outlineLevel="0" collapsed="false">
      <c r="A36" s="79"/>
      <c r="B36" s="26"/>
      <c r="C36" s="27"/>
      <c r="D36" s="32" t="s">
        <v>41</v>
      </c>
      <c r="E36" s="43" t="s">
        <v>54</v>
      </c>
      <c r="F36" s="44" t="n">
        <v>150</v>
      </c>
      <c r="G36" s="45" t="n">
        <v>3.6</v>
      </c>
      <c r="H36" s="45" t="n">
        <v>5.4</v>
      </c>
      <c r="I36" s="46" t="n">
        <v>36.4</v>
      </c>
      <c r="J36" s="49" t="n">
        <v>208.7</v>
      </c>
      <c r="K36" s="44" t="s">
        <v>55</v>
      </c>
      <c r="L36" s="30"/>
    </row>
    <row r="37" customFormat="false" ht="15" hidden="false" customHeight="false" outlineLevel="0" collapsed="false">
      <c r="A37" s="79"/>
      <c r="B37" s="26"/>
      <c r="C37" s="27"/>
      <c r="D37" s="32" t="s">
        <v>44</v>
      </c>
      <c r="E37" s="87" t="s">
        <v>56</v>
      </c>
      <c r="F37" s="88" t="n">
        <v>200</v>
      </c>
      <c r="G37" s="89" t="n">
        <v>0.2</v>
      </c>
      <c r="H37" s="90" t="n">
        <v>0</v>
      </c>
      <c r="I37" s="90" t="n">
        <v>15</v>
      </c>
      <c r="J37" s="59" t="n">
        <v>58</v>
      </c>
      <c r="K37" s="88" t="n">
        <v>685</v>
      </c>
      <c r="L37" s="30"/>
    </row>
    <row r="38" customFormat="false" ht="15" hidden="false" customHeight="false" outlineLevel="0" collapsed="false">
      <c r="A38" s="79"/>
      <c r="B38" s="26"/>
      <c r="C38" s="27"/>
      <c r="D38" s="32" t="s">
        <v>46</v>
      </c>
      <c r="E38" s="62" t="s">
        <v>47</v>
      </c>
      <c r="F38" s="63" t="n">
        <v>25</v>
      </c>
      <c r="G38" s="64" t="n">
        <v>1.975</v>
      </c>
      <c r="H38" s="65" t="n">
        <v>0.25</v>
      </c>
      <c r="I38" s="65" t="n">
        <v>12.075</v>
      </c>
      <c r="J38" s="66" t="n">
        <v>58.45</v>
      </c>
      <c r="K38" s="63" t="s">
        <v>48</v>
      </c>
      <c r="L38" s="30"/>
    </row>
    <row r="39" customFormat="false" ht="15" hidden="false" customHeight="false" outlineLevel="0" collapsed="false">
      <c r="A39" s="79"/>
      <c r="B39" s="26"/>
      <c r="C39" s="27"/>
      <c r="D39" s="32" t="s">
        <v>49</v>
      </c>
      <c r="E39" s="62" t="s">
        <v>50</v>
      </c>
      <c r="F39" s="63" t="n">
        <v>25</v>
      </c>
      <c r="G39" s="67" t="n">
        <v>1.25</v>
      </c>
      <c r="H39" s="68" t="n">
        <v>0.25</v>
      </c>
      <c r="I39" s="68" t="n">
        <v>11.4</v>
      </c>
      <c r="J39" s="69" t="n">
        <f aca="false">52.5</f>
        <v>52.5</v>
      </c>
      <c r="K39" s="63" t="s">
        <v>48</v>
      </c>
      <c r="L39" s="30"/>
    </row>
    <row r="40" customFormat="false" ht="15" hidden="false" customHeight="false" outlineLevel="0" collapsed="false">
      <c r="A40" s="79"/>
      <c r="B40" s="26"/>
      <c r="C40" s="27"/>
      <c r="D40" s="28" t="s">
        <v>30</v>
      </c>
      <c r="E40" s="91" t="s">
        <v>57</v>
      </c>
      <c r="F40" s="44" t="n">
        <v>100</v>
      </c>
      <c r="G40" s="45" t="n">
        <v>1.29</v>
      </c>
      <c r="H40" s="46" t="n">
        <v>0.21</v>
      </c>
      <c r="I40" s="46" t="n">
        <v>2.14</v>
      </c>
      <c r="J40" s="49" t="n">
        <v>52.5</v>
      </c>
      <c r="K40" s="44" t="s">
        <v>48</v>
      </c>
      <c r="L40" s="30"/>
    </row>
    <row r="41" customFormat="false" ht="13.8" hidden="false" customHeight="false" outlineLevel="0" collapsed="false">
      <c r="A41" s="79"/>
      <c r="B41" s="26"/>
      <c r="C41" s="27"/>
      <c r="D41" s="28"/>
      <c r="E41" s="29"/>
      <c r="F41" s="92"/>
      <c r="G41" s="30"/>
      <c r="H41" s="30"/>
      <c r="I41" s="30"/>
      <c r="J41" s="30"/>
      <c r="K41" s="31"/>
      <c r="L41" s="93" t="n">
        <v>80.08</v>
      </c>
    </row>
    <row r="42" customFormat="false" ht="15" hidden="false" customHeight="false" outlineLevel="0" collapsed="false">
      <c r="A42" s="80"/>
      <c r="B42" s="34"/>
      <c r="C42" s="35"/>
      <c r="D42" s="36" t="s">
        <v>31</v>
      </c>
      <c r="E42" s="37"/>
      <c r="F42" s="38" t="n">
        <f aca="false">SUM(F33:F41)</f>
        <v>790</v>
      </c>
      <c r="G42" s="38" t="n">
        <f aca="false">SUM(G33:G41)</f>
        <v>20.795</v>
      </c>
      <c r="H42" s="38" t="n">
        <f aca="false">SUM(H33:H41)</f>
        <v>22.77</v>
      </c>
      <c r="I42" s="38" t="n">
        <f aca="false">SUM(I33:I41)</f>
        <v>100.515</v>
      </c>
      <c r="J42" s="38" t="n">
        <f aca="false">SUM(J33:J41)</f>
        <v>722.71</v>
      </c>
      <c r="K42" s="39"/>
      <c r="L42" s="38" t="n">
        <f aca="false">SUM(L33:L41)</f>
        <v>80.08</v>
      </c>
    </row>
    <row r="43" customFormat="false" ht="15.75" hidden="false" customHeight="true" outlineLevel="0" collapsed="false">
      <c r="A43" s="94" t="n">
        <f aca="false">A25</f>
        <v>1</v>
      </c>
      <c r="B43" s="94" t="n">
        <f aca="false">B25</f>
        <v>2</v>
      </c>
      <c r="C43" s="76" t="s">
        <v>51</v>
      </c>
      <c r="D43" s="76"/>
      <c r="E43" s="77"/>
      <c r="F43" s="78" t="n">
        <f aca="false">F32+F42</f>
        <v>790</v>
      </c>
      <c r="G43" s="78" t="n">
        <f aca="false">G32+G42</f>
        <v>20.795</v>
      </c>
      <c r="H43" s="78" t="n">
        <f aca="false">H32+H42</f>
        <v>22.77</v>
      </c>
      <c r="I43" s="78" t="n">
        <f aca="false">I32+I42</f>
        <v>100.515</v>
      </c>
      <c r="J43" s="78" t="n">
        <f aca="false">J32+J42</f>
        <v>722.71</v>
      </c>
      <c r="K43" s="78"/>
      <c r="L43" s="78" t="n">
        <f aca="false">L32+L42</f>
        <v>80.08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46" t="s">
        <v>58</v>
      </c>
      <c r="F53" s="44" t="n">
        <v>200</v>
      </c>
      <c r="G53" s="95" t="n">
        <v>1.44</v>
      </c>
      <c r="H53" s="96" t="n">
        <v>3.98</v>
      </c>
      <c r="I53" s="96" t="n">
        <v>6.5</v>
      </c>
      <c r="J53" s="97" t="n">
        <v>67.58</v>
      </c>
      <c r="K53" s="44" t="n">
        <v>88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38</v>
      </c>
      <c r="E54" s="98" t="s">
        <v>59</v>
      </c>
      <c r="F54" s="99" t="n">
        <v>90</v>
      </c>
      <c r="G54" s="100" t="n">
        <v>9.36</v>
      </c>
      <c r="H54" s="101" t="n">
        <v>9.72</v>
      </c>
      <c r="I54" s="101" t="n">
        <v>5.31</v>
      </c>
      <c r="J54" s="101" t="n">
        <v>147.6</v>
      </c>
      <c r="K54" s="44" t="n">
        <v>386</v>
      </c>
      <c r="L54" s="30"/>
    </row>
    <row r="55" customFormat="false" ht="25.35" hidden="false" customHeight="false" outlineLevel="0" collapsed="false">
      <c r="A55" s="25"/>
      <c r="B55" s="26"/>
      <c r="C55" s="27"/>
      <c r="D55" s="32" t="s">
        <v>41</v>
      </c>
      <c r="E55" s="43" t="s">
        <v>60</v>
      </c>
      <c r="F55" s="44" t="n">
        <v>150</v>
      </c>
      <c r="G55" s="102" t="n">
        <v>3.1</v>
      </c>
      <c r="H55" s="103" t="n">
        <v>6</v>
      </c>
      <c r="I55" s="103" t="n">
        <v>19.7</v>
      </c>
      <c r="J55" s="104" t="n">
        <v>145.8</v>
      </c>
      <c r="K55" s="44" t="s">
        <v>61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44</v>
      </c>
      <c r="E56" s="43" t="s">
        <v>62</v>
      </c>
      <c r="F56" s="105" t="n">
        <v>200</v>
      </c>
      <c r="G56" s="45" t="n">
        <v>1</v>
      </c>
      <c r="H56" s="60" t="n">
        <v>0.2</v>
      </c>
      <c r="I56" s="60" t="n">
        <v>25.6</v>
      </c>
      <c r="J56" s="61" t="n">
        <v>86.6</v>
      </c>
      <c r="K56" s="44" t="n">
        <v>372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106" t="s">
        <v>63</v>
      </c>
      <c r="F57" s="107" t="s">
        <v>64</v>
      </c>
      <c r="G57" s="64" t="n">
        <v>4.18</v>
      </c>
      <c r="H57" s="65" t="n">
        <v>1.6</v>
      </c>
      <c r="I57" s="65" t="n">
        <v>22.43</v>
      </c>
      <c r="J57" s="66" t="n">
        <v>145</v>
      </c>
      <c r="K57" s="108" t="s">
        <v>65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62" t="s">
        <v>50</v>
      </c>
      <c r="F58" s="63" t="n">
        <v>25</v>
      </c>
      <c r="G58" s="67" t="n">
        <v>1.25</v>
      </c>
      <c r="H58" s="68" t="n">
        <v>0.25</v>
      </c>
      <c r="I58" s="68" t="n">
        <v>11.4</v>
      </c>
      <c r="J58" s="69" t="n">
        <f aca="false">52.5</f>
        <v>52.5</v>
      </c>
      <c r="K58" s="63" t="s">
        <v>48</v>
      </c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109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 t="s">
        <v>66</v>
      </c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665</v>
      </c>
      <c r="G61" s="38" t="n">
        <f aca="false">SUM(G52:G60)</f>
        <v>20.33</v>
      </c>
      <c r="H61" s="38" t="n">
        <f aca="false">SUM(H52:H60)</f>
        <v>21.75</v>
      </c>
      <c r="I61" s="38" t="n">
        <f aca="false">SUM(I52:I60)</f>
        <v>90.94</v>
      </c>
      <c r="J61" s="38" t="n">
        <f aca="false">SUM(J52:J60)</f>
        <v>645.08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74" t="n">
        <f aca="false">A44</f>
        <v>1</v>
      </c>
      <c r="B62" s="75" t="n">
        <f aca="false">B44</f>
        <v>3</v>
      </c>
      <c r="C62" s="76" t="s">
        <v>51</v>
      </c>
      <c r="D62" s="76"/>
      <c r="E62" s="77"/>
      <c r="F62" s="78" t="n">
        <f aca="false">F51+F61</f>
        <v>665</v>
      </c>
      <c r="G62" s="78" t="n">
        <f aca="false">G51+G61</f>
        <v>20.33</v>
      </c>
      <c r="H62" s="78" t="n">
        <f aca="false">H51+H61</f>
        <v>21.75</v>
      </c>
      <c r="I62" s="78" t="n">
        <f aca="false">I51+I61</f>
        <v>90.94</v>
      </c>
      <c r="J62" s="78" t="n">
        <f aca="false">J51+J61</f>
        <v>645.08</v>
      </c>
      <c r="K62" s="78"/>
      <c r="L62" s="78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110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87" t="s">
        <v>67</v>
      </c>
      <c r="F72" s="88" t="n">
        <v>200</v>
      </c>
      <c r="G72" s="89" t="n">
        <v>1.7</v>
      </c>
      <c r="H72" s="90" t="n">
        <v>4.64</v>
      </c>
      <c r="I72" s="90" t="n">
        <v>10.4</v>
      </c>
      <c r="J72" s="59" t="n">
        <v>78.72</v>
      </c>
      <c r="K72" s="88" t="n">
        <v>82</v>
      </c>
      <c r="L72" s="30"/>
    </row>
    <row r="73" customFormat="false" ht="37.3" hidden="false" customHeight="false" outlineLevel="0" collapsed="false">
      <c r="A73" s="25"/>
      <c r="B73" s="26"/>
      <c r="C73" s="27"/>
      <c r="D73" s="32" t="s">
        <v>38</v>
      </c>
      <c r="E73" s="43" t="s">
        <v>68</v>
      </c>
      <c r="F73" s="44" t="n">
        <v>90</v>
      </c>
      <c r="G73" s="45" t="n">
        <v>8.27</v>
      </c>
      <c r="H73" s="60" t="n">
        <v>2.62</v>
      </c>
      <c r="I73" s="60" t="n">
        <v>12.66</v>
      </c>
      <c r="J73" s="61" t="n">
        <v>86.29</v>
      </c>
      <c r="K73" s="44" t="s">
        <v>69</v>
      </c>
      <c r="L73" s="30"/>
    </row>
    <row r="74" customFormat="false" ht="25.35" hidden="false" customHeight="false" outlineLevel="0" collapsed="false">
      <c r="A74" s="25"/>
      <c r="B74" s="26"/>
      <c r="C74" s="27"/>
      <c r="D74" s="32" t="s">
        <v>41</v>
      </c>
      <c r="E74" s="43" t="s">
        <v>70</v>
      </c>
      <c r="F74" s="44" t="n">
        <v>150</v>
      </c>
      <c r="G74" s="45" t="n">
        <v>8.2</v>
      </c>
      <c r="H74" s="46" t="n">
        <v>6.9</v>
      </c>
      <c r="I74" s="46" t="n">
        <v>35.9</v>
      </c>
      <c r="J74" s="49" t="n">
        <v>238.9</v>
      </c>
      <c r="K74" s="44" t="s">
        <v>71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44</v>
      </c>
      <c r="E75" s="87" t="s">
        <v>72</v>
      </c>
      <c r="F75" s="88" t="n">
        <v>200</v>
      </c>
      <c r="G75" s="89" t="n">
        <v>5.9</v>
      </c>
      <c r="H75" s="90" t="n">
        <v>6.8</v>
      </c>
      <c r="I75" s="90" t="n">
        <v>9.9</v>
      </c>
      <c r="J75" s="59" t="n">
        <v>123</v>
      </c>
      <c r="K75" s="88" t="n">
        <v>697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62" t="s">
        <v>47</v>
      </c>
      <c r="F76" s="63" t="n">
        <v>25</v>
      </c>
      <c r="G76" s="64" t="n">
        <v>1.975</v>
      </c>
      <c r="H76" s="65" t="n">
        <v>0.25</v>
      </c>
      <c r="I76" s="65" t="n">
        <v>12.075</v>
      </c>
      <c r="J76" s="66" t="n">
        <v>58.45</v>
      </c>
      <c r="K76" s="63" t="s">
        <v>48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62" t="s">
        <v>50</v>
      </c>
      <c r="F77" s="63" t="n">
        <v>25</v>
      </c>
      <c r="G77" s="67" t="n">
        <v>1.25</v>
      </c>
      <c r="H77" s="68" t="n">
        <v>0.25</v>
      </c>
      <c r="I77" s="68" t="n">
        <v>11.4</v>
      </c>
      <c r="J77" s="69" t="n">
        <f aca="false">52.5</f>
        <v>52.5</v>
      </c>
      <c r="K77" s="63" t="s">
        <v>48</v>
      </c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91"/>
      <c r="F78" s="92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111"/>
      <c r="F79" s="44"/>
      <c r="G79" s="112" t="n">
        <v>1.29</v>
      </c>
      <c r="H79" s="113" t="n">
        <v>0.21</v>
      </c>
      <c r="I79" s="113" t="n">
        <v>2.14</v>
      </c>
      <c r="J79" s="114" t="n">
        <v>52.5</v>
      </c>
      <c r="K79" s="115" t="s">
        <v>48</v>
      </c>
      <c r="L79" s="93" t="s">
        <v>66</v>
      </c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690</v>
      </c>
      <c r="G80" s="38" t="n">
        <f aca="false">SUM(G71:G79)</f>
        <v>28.585</v>
      </c>
      <c r="H80" s="38" t="n">
        <f aca="false">SUM(H71:H79)</f>
        <v>21.67</v>
      </c>
      <c r="I80" s="38" t="n">
        <f aca="false">SUM(I71:I79)</f>
        <v>94.475</v>
      </c>
      <c r="J80" s="38" t="n">
        <f aca="false">SUM(J71:J79)</f>
        <v>690.36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74" t="n">
        <f aca="false">A63</f>
        <v>1</v>
      </c>
      <c r="B81" s="75" t="n">
        <f aca="false">B63</f>
        <v>4</v>
      </c>
      <c r="C81" s="76" t="s">
        <v>51</v>
      </c>
      <c r="D81" s="76"/>
      <c r="E81" s="77"/>
      <c r="F81" s="78" t="n">
        <f aca="false">F70+F80</f>
        <v>690</v>
      </c>
      <c r="G81" s="78" t="n">
        <f aca="false">G70+G80</f>
        <v>28.585</v>
      </c>
      <c r="H81" s="78" t="n">
        <f aca="false">H70+H80</f>
        <v>21.67</v>
      </c>
      <c r="I81" s="78" t="n">
        <f aca="false">I70+I80</f>
        <v>94.475</v>
      </c>
      <c r="J81" s="78" t="n">
        <f aca="false">J70+J80</f>
        <v>690.36</v>
      </c>
      <c r="K81" s="78"/>
      <c r="L81" s="78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37.3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116" t="s">
        <v>73</v>
      </c>
      <c r="F90" s="57" t="n">
        <v>60</v>
      </c>
      <c r="G90" s="58" t="n">
        <v>0.6</v>
      </c>
      <c r="H90" s="58" t="n">
        <v>0.1</v>
      </c>
      <c r="I90" s="58" t="n">
        <v>1.9</v>
      </c>
      <c r="J90" s="58" t="n">
        <v>10.65</v>
      </c>
      <c r="K90" s="57" t="s">
        <v>74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50" t="s">
        <v>75</v>
      </c>
      <c r="F91" s="44" t="n">
        <v>200</v>
      </c>
      <c r="G91" s="102" t="n">
        <v>2.4</v>
      </c>
      <c r="H91" s="84" t="n">
        <v>3.6</v>
      </c>
      <c r="I91" s="117" t="n">
        <v>19</v>
      </c>
      <c r="J91" s="118" t="n">
        <v>108</v>
      </c>
      <c r="K91" s="51" t="n">
        <v>96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38</v>
      </c>
      <c r="E92" s="91" t="s">
        <v>76</v>
      </c>
      <c r="F92" s="119" t="n">
        <v>230</v>
      </c>
      <c r="G92" s="120" t="n">
        <v>16.02</v>
      </c>
      <c r="H92" s="49" t="n">
        <v>9.86</v>
      </c>
      <c r="I92" s="49" t="n">
        <v>27.6</v>
      </c>
      <c r="J92" s="49" t="n">
        <v>266.1</v>
      </c>
      <c r="K92" s="119" t="n">
        <v>263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91"/>
      <c r="F93" s="119"/>
      <c r="G93" s="120"/>
      <c r="H93" s="49"/>
      <c r="I93" s="49"/>
      <c r="J93" s="49"/>
      <c r="K93" s="119"/>
      <c r="L93" s="30"/>
    </row>
    <row r="94" customFormat="false" ht="15" hidden="false" customHeight="false" outlineLevel="0" collapsed="false">
      <c r="A94" s="25"/>
      <c r="B94" s="26"/>
      <c r="C94" s="27"/>
      <c r="D94" s="32" t="s">
        <v>44</v>
      </c>
      <c r="E94" s="91" t="s">
        <v>77</v>
      </c>
      <c r="F94" s="44" t="n">
        <v>200</v>
      </c>
      <c r="G94" s="43" t="n">
        <v>0.6</v>
      </c>
      <c r="H94" s="43" t="n">
        <v>0</v>
      </c>
      <c r="I94" s="43" t="n">
        <v>31.4</v>
      </c>
      <c r="J94" s="91" t="n">
        <v>124</v>
      </c>
      <c r="K94" s="44" t="n">
        <v>349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62" t="s">
        <v>47</v>
      </c>
      <c r="F95" s="63" t="n">
        <v>25</v>
      </c>
      <c r="G95" s="64" t="n">
        <v>1.975</v>
      </c>
      <c r="H95" s="65" t="n">
        <v>0.25</v>
      </c>
      <c r="I95" s="65" t="n">
        <v>12.075</v>
      </c>
      <c r="J95" s="66" t="n">
        <v>58.45</v>
      </c>
      <c r="K95" s="63" t="s">
        <v>48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62" t="s">
        <v>50</v>
      </c>
      <c r="F96" s="63" t="n">
        <v>25</v>
      </c>
      <c r="G96" s="67" t="n">
        <v>1.25</v>
      </c>
      <c r="H96" s="68" t="n">
        <v>0.25</v>
      </c>
      <c r="I96" s="68" t="n">
        <v>11.4</v>
      </c>
      <c r="J96" s="69" t="n">
        <f aca="false">52.5</f>
        <v>52.5</v>
      </c>
      <c r="K96" s="63" t="s">
        <v>48</v>
      </c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93" t="n">
        <v>80.08</v>
      </c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740</v>
      </c>
      <c r="G99" s="38" t="n">
        <f aca="false">SUM(G90:G98)</f>
        <v>22.845</v>
      </c>
      <c r="H99" s="38" t="n">
        <f aca="false">SUM(H90:H98)</f>
        <v>14.06</v>
      </c>
      <c r="I99" s="38" t="n">
        <f aca="false">SUM(I90:I98)</f>
        <v>103.375</v>
      </c>
      <c r="J99" s="38" t="n">
        <f aca="false">SUM(J90:J98)</f>
        <v>619.7</v>
      </c>
      <c r="K99" s="39"/>
      <c r="L99" s="38" t="n">
        <f aca="false">SUM(L90:L98)</f>
        <v>80.08</v>
      </c>
    </row>
    <row r="100" customFormat="false" ht="15.75" hidden="false" customHeight="true" outlineLevel="0" collapsed="false">
      <c r="A100" s="74" t="n">
        <f aca="false">A82</f>
        <v>1</v>
      </c>
      <c r="B100" s="75" t="n">
        <f aca="false">B82</f>
        <v>5</v>
      </c>
      <c r="C100" s="76" t="s">
        <v>51</v>
      </c>
      <c r="D100" s="76"/>
      <c r="E100" s="77"/>
      <c r="F100" s="78" t="n">
        <f aca="false">F89+F99</f>
        <v>740</v>
      </c>
      <c r="G100" s="78" t="n">
        <f aca="false">G89+G99</f>
        <v>22.845</v>
      </c>
      <c r="H100" s="78" t="n">
        <f aca="false">H89+H99</f>
        <v>14.06</v>
      </c>
      <c r="I100" s="78" t="n">
        <f aca="false">I89+I99</f>
        <v>103.375</v>
      </c>
      <c r="J100" s="78" t="n">
        <f aca="false">J89+J99</f>
        <v>619.7</v>
      </c>
      <c r="K100" s="78"/>
      <c r="L100" s="78" t="n">
        <f aca="false">L89+L99</f>
        <v>80.08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121"/>
      <c r="F109" s="122"/>
      <c r="G109" s="123"/>
      <c r="H109" s="124"/>
      <c r="I109" s="123"/>
      <c r="J109" s="123"/>
      <c r="K109" s="125"/>
      <c r="L109" s="30"/>
    </row>
    <row r="110" customFormat="false" ht="25.35" hidden="false" customHeight="false" outlineLevel="0" collapsed="false">
      <c r="A110" s="25"/>
      <c r="B110" s="26"/>
      <c r="C110" s="27"/>
      <c r="D110" s="32" t="s">
        <v>35</v>
      </c>
      <c r="E110" s="126" t="s">
        <v>78</v>
      </c>
      <c r="F110" s="44" t="n">
        <v>200</v>
      </c>
      <c r="G110" s="45" t="n">
        <v>7.9</v>
      </c>
      <c r="H110" s="45" t="n">
        <v>41</v>
      </c>
      <c r="I110" s="45" t="n">
        <v>12.42</v>
      </c>
      <c r="J110" s="120" t="n">
        <v>117.96</v>
      </c>
      <c r="K110" s="44" t="s">
        <v>79</v>
      </c>
      <c r="L110" s="30"/>
    </row>
    <row r="111" customFormat="false" ht="25.35" hidden="false" customHeight="false" outlineLevel="0" collapsed="false">
      <c r="A111" s="25"/>
      <c r="B111" s="26"/>
      <c r="C111" s="27"/>
      <c r="D111" s="32" t="s">
        <v>38</v>
      </c>
      <c r="E111" s="50" t="s">
        <v>80</v>
      </c>
      <c r="F111" s="44" t="n">
        <v>90</v>
      </c>
      <c r="G111" s="60" t="n">
        <v>10.8</v>
      </c>
      <c r="H111" s="60" t="n">
        <v>14.4</v>
      </c>
      <c r="I111" s="60" t="n">
        <v>13.5</v>
      </c>
      <c r="J111" s="91" t="n">
        <v>227.7</v>
      </c>
      <c r="K111" s="44" t="s">
        <v>40</v>
      </c>
      <c r="L111" s="30"/>
    </row>
    <row r="112" customFormat="false" ht="25.35" hidden="false" customHeight="false" outlineLevel="0" collapsed="false">
      <c r="A112" s="25"/>
      <c r="B112" s="26"/>
      <c r="C112" s="27"/>
      <c r="D112" s="32" t="s">
        <v>41</v>
      </c>
      <c r="E112" s="91" t="s">
        <v>42</v>
      </c>
      <c r="F112" s="119" t="n">
        <v>150</v>
      </c>
      <c r="G112" s="120" t="n">
        <v>5.3</v>
      </c>
      <c r="H112" s="49" t="n">
        <v>5.5</v>
      </c>
      <c r="I112" s="49" t="n">
        <v>32.7</v>
      </c>
      <c r="J112" s="49" t="n">
        <v>202</v>
      </c>
      <c r="K112" s="119" t="s">
        <v>43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44</v>
      </c>
      <c r="E113" s="91" t="s">
        <v>81</v>
      </c>
      <c r="F113" s="127" t="n">
        <v>200</v>
      </c>
      <c r="G113" s="91" t="n">
        <v>0.4</v>
      </c>
      <c r="H113" s="91" t="n">
        <v>0</v>
      </c>
      <c r="I113" s="91" t="n">
        <v>38.5</v>
      </c>
      <c r="J113" s="91" t="n">
        <v>147</v>
      </c>
      <c r="K113" s="119" t="n">
        <v>648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62" t="s">
        <v>47</v>
      </c>
      <c r="F114" s="63" t="n">
        <v>25</v>
      </c>
      <c r="G114" s="64" t="n">
        <v>1.975</v>
      </c>
      <c r="H114" s="65" t="n">
        <v>0.25</v>
      </c>
      <c r="I114" s="65" t="n">
        <v>12.075</v>
      </c>
      <c r="J114" s="66" t="n">
        <v>58.45</v>
      </c>
      <c r="K114" s="63" t="s">
        <v>48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62" t="s">
        <v>50</v>
      </c>
      <c r="F115" s="63" t="n">
        <v>25</v>
      </c>
      <c r="G115" s="67" t="n">
        <v>1.25</v>
      </c>
      <c r="H115" s="68" t="n">
        <v>0.25</v>
      </c>
      <c r="I115" s="68" t="n">
        <v>11.4</v>
      </c>
      <c r="J115" s="69" t="n">
        <f aca="false">52.5</f>
        <v>52.5</v>
      </c>
      <c r="K115" s="63" t="s">
        <v>48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93" t="n">
        <v>80.08</v>
      </c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690</v>
      </c>
      <c r="G118" s="38" t="n">
        <f aca="false">SUM(G109:G117)</f>
        <v>27.625</v>
      </c>
      <c r="H118" s="38" t="n">
        <f aca="false">SUM(H109:H117)</f>
        <v>61.4</v>
      </c>
      <c r="I118" s="38" t="n">
        <f aca="false">SUM(I109:I117)</f>
        <v>120.595</v>
      </c>
      <c r="J118" s="38" t="n">
        <f aca="false">SUM(J109:J117)</f>
        <v>805.61</v>
      </c>
      <c r="K118" s="39"/>
      <c r="L118" s="38" t="n">
        <f aca="false">SUM(L109:L117)</f>
        <v>80.08</v>
      </c>
    </row>
    <row r="119" customFormat="false" ht="15.75" hidden="false" customHeight="true" outlineLevel="0" collapsed="false">
      <c r="A119" s="74" t="n">
        <f aca="false">A101</f>
        <v>2</v>
      </c>
      <c r="B119" s="75" t="n">
        <f aca="false">B101</f>
        <v>1</v>
      </c>
      <c r="C119" s="76" t="s">
        <v>51</v>
      </c>
      <c r="D119" s="76"/>
      <c r="E119" s="77"/>
      <c r="F119" s="78" t="n">
        <f aca="false">F108+F118</f>
        <v>690</v>
      </c>
      <c r="G119" s="78" t="n">
        <f aca="false">G108+G118</f>
        <v>27.625</v>
      </c>
      <c r="H119" s="78" t="n">
        <f aca="false">H108+H118</f>
        <v>61.4</v>
      </c>
      <c r="I119" s="78" t="n">
        <f aca="false">I108+I118</f>
        <v>120.595</v>
      </c>
      <c r="J119" s="78" t="n">
        <f aca="false">J108+J118</f>
        <v>805.61</v>
      </c>
      <c r="K119" s="78"/>
      <c r="L119" s="78" t="n">
        <f aca="false">L108+L118</f>
        <v>80.08</v>
      </c>
    </row>
    <row r="120" customFormat="false" ht="15" hidden="false" customHeight="false" outlineLevel="0" collapsed="false">
      <c r="A120" s="79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79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79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79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79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7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7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80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128"/>
      <c r="F128" s="129"/>
      <c r="G128" s="130"/>
      <c r="H128" s="131"/>
      <c r="I128" s="131"/>
      <c r="J128" s="131"/>
      <c r="K128" s="132"/>
      <c r="L128" s="30"/>
    </row>
    <row r="129" customFormat="false" ht="25.35" hidden="false" customHeight="false" outlineLevel="0" collapsed="false">
      <c r="A129" s="79"/>
      <c r="B129" s="26"/>
      <c r="C129" s="27"/>
      <c r="D129" s="32" t="s">
        <v>35</v>
      </c>
      <c r="E129" s="43" t="s">
        <v>82</v>
      </c>
      <c r="F129" s="133" t="n">
        <v>200</v>
      </c>
      <c r="G129" s="134" t="n">
        <v>5.16</v>
      </c>
      <c r="H129" s="135" t="n">
        <v>2.78</v>
      </c>
      <c r="I129" s="136" t="n">
        <v>18.5</v>
      </c>
      <c r="J129" s="137" t="n">
        <v>119.6</v>
      </c>
      <c r="K129" s="44" t="s">
        <v>83</v>
      </c>
      <c r="L129" s="30"/>
    </row>
    <row r="130" customFormat="false" ht="15" hidden="false" customHeight="false" outlineLevel="0" collapsed="false">
      <c r="A130" s="79"/>
      <c r="B130" s="26"/>
      <c r="C130" s="27"/>
      <c r="D130" s="32" t="s">
        <v>38</v>
      </c>
      <c r="E130" s="138" t="s">
        <v>84</v>
      </c>
      <c r="F130" s="108" t="n">
        <v>230</v>
      </c>
      <c r="G130" s="134" t="n">
        <v>19.35</v>
      </c>
      <c r="H130" s="66" t="n">
        <v>43.194</v>
      </c>
      <c r="I130" s="66" t="n">
        <v>39.69</v>
      </c>
      <c r="J130" s="66" t="n">
        <v>625.6</v>
      </c>
      <c r="K130" s="108" t="n">
        <v>265</v>
      </c>
      <c r="L130" s="30"/>
    </row>
    <row r="131" customFormat="false" ht="15" hidden="false" customHeight="false" outlineLevel="0" collapsed="false">
      <c r="A131" s="79"/>
      <c r="B131" s="26"/>
      <c r="C131" s="27"/>
      <c r="D131" s="32" t="s">
        <v>41</v>
      </c>
      <c r="E131" s="91"/>
      <c r="F131" s="119"/>
      <c r="G131" s="120"/>
      <c r="H131" s="49"/>
      <c r="I131" s="49"/>
      <c r="J131" s="49"/>
      <c r="K131" s="119"/>
      <c r="L131" s="30"/>
    </row>
    <row r="132" customFormat="false" ht="15" hidden="false" customHeight="false" outlineLevel="0" collapsed="false">
      <c r="A132" s="79"/>
      <c r="B132" s="26"/>
      <c r="C132" s="27"/>
      <c r="D132" s="32" t="s">
        <v>44</v>
      </c>
      <c r="E132" s="87" t="s">
        <v>56</v>
      </c>
      <c r="F132" s="88" t="n">
        <v>200</v>
      </c>
      <c r="G132" s="89" t="n">
        <v>0.2</v>
      </c>
      <c r="H132" s="90" t="n">
        <v>0</v>
      </c>
      <c r="I132" s="90" t="n">
        <v>15</v>
      </c>
      <c r="J132" s="59" t="n">
        <v>58</v>
      </c>
      <c r="K132" s="88" t="n">
        <v>685</v>
      </c>
      <c r="L132" s="30"/>
    </row>
    <row r="133" customFormat="false" ht="15" hidden="false" customHeight="false" outlineLevel="0" collapsed="false">
      <c r="A133" s="79"/>
      <c r="B133" s="26"/>
      <c r="C133" s="27"/>
      <c r="D133" s="32" t="s">
        <v>46</v>
      </c>
      <c r="E133" s="62" t="s">
        <v>47</v>
      </c>
      <c r="F133" s="63" t="n">
        <v>25</v>
      </c>
      <c r="G133" s="64" t="n">
        <v>1.975</v>
      </c>
      <c r="H133" s="65" t="n">
        <v>0.25</v>
      </c>
      <c r="I133" s="65" t="n">
        <v>12.075</v>
      </c>
      <c r="J133" s="66" t="n">
        <v>58.45</v>
      </c>
      <c r="K133" s="63" t="s">
        <v>48</v>
      </c>
      <c r="L133" s="30"/>
    </row>
    <row r="134" customFormat="false" ht="15" hidden="false" customHeight="false" outlineLevel="0" collapsed="false">
      <c r="A134" s="79"/>
      <c r="B134" s="26"/>
      <c r="C134" s="27"/>
      <c r="D134" s="32" t="s">
        <v>49</v>
      </c>
      <c r="E134" s="62" t="s">
        <v>50</v>
      </c>
      <c r="F134" s="63" t="n">
        <v>25</v>
      </c>
      <c r="G134" s="67" t="n">
        <v>1.25</v>
      </c>
      <c r="H134" s="68" t="n">
        <v>0.25</v>
      </c>
      <c r="I134" s="68" t="n">
        <v>11.4</v>
      </c>
      <c r="J134" s="69" t="n">
        <f aca="false">52.5</f>
        <v>52.5</v>
      </c>
      <c r="K134" s="63" t="s">
        <v>48</v>
      </c>
      <c r="L134" s="30"/>
    </row>
    <row r="135" customFormat="false" ht="15" hidden="false" customHeight="false" outlineLevel="0" collapsed="false">
      <c r="A135" s="79"/>
      <c r="B135" s="26"/>
      <c r="C135" s="27"/>
      <c r="D135" s="28" t="s">
        <v>30</v>
      </c>
      <c r="E135" s="29" t="s">
        <v>85</v>
      </c>
      <c r="F135" s="139" t="n">
        <v>100</v>
      </c>
      <c r="G135" s="45" t="n">
        <v>0.4</v>
      </c>
      <c r="H135" s="46" t="n">
        <v>0.4</v>
      </c>
      <c r="I135" s="46" t="n">
        <v>9.9</v>
      </c>
      <c r="J135" s="139" t="n">
        <v>44.4</v>
      </c>
      <c r="K135" s="31" t="s">
        <v>48</v>
      </c>
      <c r="L135" s="30"/>
    </row>
    <row r="136" customFormat="false" ht="13.8" hidden="false" customHeight="false" outlineLevel="0" collapsed="false">
      <c r="A136" s="79"/>
      <c r="B136" s="26"/>
      <c r="C136" s="27"/>
      <c r="D136" s="92"/>
      <c r="E136" s="92"/>
      <c r="F136" s="92"/>
      <c r="G136" s="92"/>
      <c r="H136" s="92"/>
      <c r="I136" s="92"/>
      <c r="J136" s="92"/>
      <c r="K136" s="92"/>
      <c r="L136" s="93" t="n">
        <v>80.08</v>
      </c>
    </row>
    <row r="137" customFormat="false" ht="15" hidden="false" customHeight="false" outlineLevel="0" collapsed="false">
      <c r="A137" s="80"/>
      <c r="B137" s="34"/>
      <c r="C137" s="35"/>
      <c r="D137" s="36" t="s">
        <v>31</v>
      </c>
      <c r="E137" s="37"/>
      <c r="F137" s="38" t="n">
        <f aca="false">SUM(F128:F136)</f>
        <v>780</v>
      </c>
      <c r="G137" s="38" t="n">
        <f aca="false">SUM(G128:G136)</f>
        <v>28.335</v>
      </c>
      <c r="H137" s="38" t="n">
        <f aca="false">SUM(H128:H136)</f>
        <v>46.874</v>
      </c>
      <c r="I137" s="38" t="n">
        <f aca="false">SUM(I128:I136)</f>
        <v>106.565</v>
      </c>
      <c r="J137" s="38" t="n">
        <f aca="false">SUM(J128:J136)</f>
        <v>958.55</v>
      </c>
      <c r="K137" s="39"/>
      <c r="L137" s="38" t="n">
        <f aca="false">SUM(L128:L136)</f>
        <v>80.08</v>
      </c>
    </row>
    <row r="138" customFormat="false" ht="15.75" hidden="false" customHeight="true" outlineLevel="0" collapsed="false">
      <c r="A138" s="94" t="n">
        <f aca="false">A120</f>
        <v>2</v>
      </c>
      <c r="B138" s="94" t="n">
        <f aca="false">B120</f>
        <v>2</v>
      </c>
      <c r="C138" s="76" t="s">
        <v>51</v>
      </c>
      <c r="D138" s="76"/>
      <c r="E138" s="77"/>
      <c r="F138" s="78" t="n">
        <f aca="false">F127+F137</f>
        <v>780</v>
      </c>
      <c r="G138" s="78" t="n">
        <f aca="false">G127+G137</f>
        <v>28.335</v>
      </c>
      <c r="H138" s="78" t="n">
        <f aca="false">H127+H137</f>
        <v>46.874</v>
      </c>
      <c r="I138" s="78" t="n">
        <f aca="false">I127+I137</f>
        <v>106.565</v>
      </c>
      <c r="J138" s="78" t="n">
        <f aca="false">J127+J137</f>
        <v>958.55</v>
      </c>
      <c r="K138" s="78"/>
      <c r="L138" s="78" t="n">
        <f aca="false">L127+L137</f>
        <v>80.08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140" t="s">
        <v>73</v>
      </c>
      <c r="F147" s="119" t="n">
        <v>60</v>
      </c>
      <c r="G147" s="120" t="n">
        <v>0.6</v>
      </c>
      <c r="H147" s="120" t="n">
        <v>0.1</v>
      </c>
      <c r="I147" s="120" t="n">
        <v>1.9</v>
      </c>
      <c r="J147" s="120" t="n">
        <v>10.65</v>
      </c>
      <c r="K147" s="14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49" t="s">
        <v>86</v>
      </c>
      <c r="F148" s="119" t="n">
        <v>200</v>
      </c>
      <c r="G148" s="120" t="n">
        <v>6.78</v>
      </c>
      <c r="H148" s="49" t="n">
        <v>4.58</v>
      </c>
      <c r="I148" s="49" t="n">
        <v>14.4</v>
      </c>
      <c r="J148" s="49" t="n">
        <v>125.9</v>
      </c>
      <c r="K148" s="142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38</v>
      </c>
      <c r="E149" s="50" t="s">
        <v>87</v>
      </c>
      <c r="F149" s="44" t="n">
        <v>90</v>
      </c>
      <c r="G149" s="60" t="n">
        <v>10.8</v>
      </c>
      <c r="H149" s="60" t="n">
        <v>14.4</v>
      </c>
      <c r="I149" s="60" t="n">
        <v>13.5</v>
      </c>
      <c r="J149" s="91" t="n">
        <v>227.7</v>
      </c>
      <c r="K149" s="142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91" t="s">
        <v>42</v>
      </c>
      <c r="F150" s="119" t="n">
        <v>150</v>
      </c>
      <c r="G150" s="120" t="n">
        <v>5.3</v>
      </c>
      <c r="H150" s="49" t="n">
        <v>5.5</v>
      </c>
      <c r="I150" s="49" t="n">
        <v>32.7</v>
      </c>
      <c r="J150" s="49" t="n">
        <v>202</v>
      </c>
      <c r="K150" s="142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44</v>
      </c>
      <c r="E151" s="91" t="s">
        <v>77</v>
      </c>
      <c r="F151" s="44" t="n">
        <v>200</v>
      </c>
      <c r="G151" s="43" t="n">
        <v>0.6</v>
      </c>
      <c r="H151" s="43" t="n">
        <v>0</v>
      </c>
      <c r="I151" s="43" t="n">
        <v>31.4</v>
      </c>
      <c r="J151" s="91" t="n">
        <v>124</v>
      </c>
      <c r="K151" s="14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106" t="s">
        <v>63</v>
      </c>
      <c r="F152" s="107" t="s">
        <v>64</v>
      </c>
      <c r="G152" s="64" t="n">
        <v>4.18</v>
      </c>
      <c r="H152" s="65" t="n">
        <v>1.6</v>
      </c>
      <c r="I152" s="65" t="n">
        <v>22.43</v>
      </c>
      <c r="J152" s="66" t="n">
        <v>145</v>
      </c>
      <c r="K152" s="142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62" t="s">
        <v>50</v>
      </c>
      <c r="F153" s="63" t="n">
        <v>25</v>
      </c>
      <c r="G153" s="67" t="n">
        <v>1.25</v>
      </c>
      <c r="H153" s="68" t="n">
        <v>0.25</v>
      </c>
      <c r="I153" s="68" t="n">
        <v>11.4</v>
      </c>
      <c r="J153" s="69" t="n">
        <f aca="false">52.5</f>
        <v>52.5</v>
      </c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143"/>
      <c r="F154" s="30"/>
      <c r="G154" s="144" t="n">
        <v>2.9</v>
      </c>
      <c r="H154" s="145" t="n">
        <v>3.2</v>
      </c>
      <c r="I154" s="146" t="n">
        <v>4.7</v>
      </c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147"/>
      <c r="F155" s="30"/>
      <c r="G155" s="30"/>
      <c r="H155" s="148" t="n">
        <v>2.9</v>
      </c>
      <c r="I155" s="148" t="n">
        <v>3.2</v>
      </c>
      <c r="J155" s="148" t="n">
        <v>4.7</v>
      </c>
      <c r="K155" s="31"/>
      <c r="L155" s="93" t="n">
        <v>80.08</v>
      </c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725</v>
      </c>
      <c r="G156" s="38" t="n">
        <f aca="false">SUM(G147:G155)</f>
        <v>32.41</v>
      </c>
      <c r="H156" s="38" t="n">
        <f aca="false">SUM(H147:H155)</f>
        <v>32.53</v>
      </c>
      <c r="I156" s="38" t="n">
        <f aca="false">SUM(I147:I155)</f>
        <v>135.63</v>
      </c>
      <c r="J156" s="38" t="n">
        <f aca="false">SUM(J147:J155)</f>
        <v>892.45</v>
      </c>
      <c r="K156" s="39"/>
      <c r="L156" s="38" t="n">
        <f aca="false">SUM(L147:L155)</f>
        <v>80.08</v>
      </c>
    </row>
    <row r="157" customFormat="false" ht="15.75" hidden="false" customHeight="true" outlineLevel="0" collapsed="false">
      <c r="A157" s="74" t="n">
        <f aca="false">A139</f>
        <v>2</v>
      </c>
      <c r="B157" s="75" t="n">
        <f aca="false">B139</f>
        <v>3</v>
      </c>
      <c r="C157" s="76" t="s">
        <v>51</v>
      </c>
      <c r="D157" s="76"/>
      <c r="E157" s="77"/>
      <c r="F157" s="78" t="n">
        <f aca="false">F146+F156</f>
        <v>725</v>
      </c>
      <c r="G157" s="78" t="n">
        <f aca="false">G146+G156</f>
        <v>32.41</v>
      </c>
      <c r="H157" s="78" t="n">
        <f aca="false">H146+H156</f>
        <v>32.53</v>
      </c>
      <c r="I157" s="78" t="n">
        <f aca="false">I146+I156</f>
        <v>135.63</v>
      </c>
      <c r="J157" s="78" t="n">
        <f aca="false">J146+J156</f>
        <v>892.45</v>
      </c>
      <c r="K157" s="78"/>
      <c r="L157" s="78" t="n">
        <f aca="false">L146+L156</f>
        <v>80.08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25.3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106" t="s">
        <v>88</v>
      </c>
      <c r="F166" s="107" t="s">
        <v>89</v>
      </c>
      <c r="G166" s="64" t="n">
        <v>8.76</v>
      </c>
      <c r="H166" s="64" t="n">
        <v>6.63</v>
      </c>
      <c r="I166" s="65" t="n">
        <v>16.8</v>
      </c>
      <c r="J166" s="149" t="n">
        <v>162</v>
      </c>
      <c r="K166" s="125" t="n">
        <v>223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43" t="s">
        <v>67</v>
      </c>
      <c r="F167" s="44" t="n">
        <v>200</v>
      </c>
      <c r="G167" s="150" t="n">
        <v>1.7</v>
      </c>
      <c r="H167" s="46" t="n">
        <v>4.64</v>
      </c>
      <c r="I167" s="46" t="n">
        <v>10.4</v>
      </c>
      <c r="J167" s="49" t="n">
        <v>78.72</v>
      </c>
      <c r="K167" s="86" t="n">
        <v>82</v>
      </c>
      <c r="L167" s="30"/>
    </row>
    <row r="168" customFormat="false" ht="25.35" hidden="false" customHeight="false" outlineLevel="0" collapsed="false">
      <c r="A168" s="25"/>
      <c r="B168" s="26"/>
      <c r="C168" s="27"/>
      <c r="D168" s="32" t="s">
        <v>38</v>
      </c>
      <c r="E168" s="43" t="s">
        <v>53</v>
      </c>
      <c r="F168" s="44" t="n">
        <v>90</v>
      </c>
      <c r="G168" s="60" t="n">
        <v>6.4</v>
      </c>
      <c r="H168" s="60" t="n">
        <v>12.1</v>
      </c>
      <c r="I168" s="60" t="n">
        <v>7.5</v>
      </c>
      <c r="J168" s="61" t="n">
        <v>163.2</v>
      </c>
      <c r="K168" s="86" t="s">
        <v>40</v>
      </c>
      <c r="L168" s="30"/>
    </row>
    <row r="169" customFormat="false" ht="25.35" hidden="false" customHeight="false" outlineLevel="0" collapsed="false">
      <c r="A169" s="25"/>
      <c r="B169" s="26"/>
      <c r="C169" s="27"/>
      <c r="D169" s="32" t="s">
        <v>41</v>
      </c>
      <c r="E169" s="43" t="s">
        <v>70</v>
      </c>
      <c r="F169" s="44" t="n">
        <v>150</v>
      </c>
      <c r="G169" s="45" t="n">
        <v>8.2</v>
      </c>
      <c r="H169" s="46" t="n">
        <v>6.9</v>
      </c>
      <c r="I169" s="46" t="n">
        <v>35.9</v>
      </c>
      <c r="J169" s="49" t="n">
        <v>238.9</v>
      </c>
      <c r="K169" s="44" t="s">
        <v>71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44</v>
      </c>
      <c r="E170" s="87" t="s">
        <v>56</v>
      </c>
      <c r="F170" s="88" t="n">
        <v>200</v>
      </c>
      <c r="G170" s="89" t="n">
        <v>0.2</v>
      </c>
      <c r="H170" s="90" t="n">
        <v>0</v>
      </c>
      <c r="I170" s="90" t="n">
        <v>15</v>
      </c>
      <c r="J170" s="59" t="n">
        <v>58</v>
      </c>
      <c r="K170" s="88" t="n">
        <v>685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62" t="s">
        <v>47</v>
      </c>
      <c r="F171" s="63" t="n">
        <v>25</v>
      </c>
      <c r="G171" s="64" t="n">
        <v>1.975</v>
      </c>
      <c r="H171" s="65" t="n">
        <v>0.25</v>
      </c>
      <c r="I171" s="65" t="n">
        <v>12.075</v>
      </c>
      <c r="J171" s="66" t="n">
        <v>58.45</v>
      </c>
      <c r="K171" s="63" t="s">
        <v>48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62" t="s">
        <v>50</v>
      </c>
      <c r="F172" s="63" t="n">
        <v>25</v>
      </c>
      <c r="G172" s="67" t="n">
        <v>1.25</v>
      </c>
      <c r="H172" s="68" t="n">
        <v>0.25</v>
      </c>
      <c r="I172" s="68" t="n">
        <v>11.4</v>
      </c>
      <c r="J172" s="69" t="n">
        <f aca="false">52.5</f>
        <v>52.5</v>
      </c>
      <c r="K172" s="63" t="s">
        <v>48</v>
      </c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139"/>
      <c r="G173" s="123"/>
      <c r="H173" s="139"/>
      <c r="I173" s="139"/>
      <c r="J173" s="139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93" t="n">
        <v>80.08</v>
      </c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690</v>
      </c>
      <c r="G175" s="38" t="n">
        <f aca="false">SUM(G166:G174)</f>
        <v>28.485</v>
      </c>
      <c r="H175" s="38" t="n">
        <f aca="false">SUM(H166:H174)</f>
        <v>30.77</v>
      </c>
      <c r="I175" s="38" t="n">
        <f aca="false">SUM(I166:I174)</f>
        <v>109.075</v>
      </c>
      <c r="J175" s="38" t="n">
        <f aca="false">SUM(J166:J174)</f>
        <v>811.77</v>
      </c>
      <c r="K175" s="39"/>
      <c r="L175" s="38" t="n">
        <f aca="false">SUM(L166:L174)</f>
        <v>80.08</v>
      </c>
    </row>
    <row r="176" customFormat="false" ht="15.75" hidden="false" customHeight="true" outlineLevel="0" collapsed="false">
      <c r="A176" s="74" t="n">
        <f aca="false">A158</f>
        <v>2</v>
      </c>
      <c r="B176" s="75" t="n">
        <f aca="false">B158</f>
        <v>4</v>
      </c>
      <c r="C176" s="76" t="s">
        <v>51</v>
      </c>
      <c r="D176" s="76"/>
      <c r="E176" s="77"/>
      <c r="F176" s="78" t="n">
        <f aca="false">F165+F175</f>
        <v>690</v>
      </c>
      <c r="G176" s="78" t="n">
        <f aca="false">G165+G175</f>
        <v>28.485</v>
      </c>
      <c r="H176" s="78" t="n">
        <f aca="false">H165+H175</f>
        <v>30.77</v>
      </c>
      <c r="I176" s="78" t="n">
        <f aca="false">I165+I175</f>
        <v>109.075</v>
      </c>
      <c r="J176" s="78" t="n">
        <f aca="false">J165+J175</f>
        <v>811.77</v>
      </c>
      <c r="K176" s="78"/>
      <c r="L176" s="78" t="n">
        <f aca="false">L165+L175</f>
        <v>80.08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43" t="s">
        <v>34</v>
      </c>
      <c r="F185" s="44" t="n">
        <v>10</v>
      </c>
      <c r="G185" s="45" t="n">
        <v>0.6</v>
      </c>
      <c r="H185" s="46" t="n">
        <v>0.08</v>
      </c>
      <c r="I185" s="46" t="n">
        <v>4.9</v>
      </c>
      <c r="J185" s="49" t="n">
        <v>23.5</v>
      </c>
      <c r="K185" s="44" t="n">
        <v>551</v>
      </c>
      <c r="L185" s="30"/>
    </row>
    <row r="186" customFormat="false" ht="25.35" hidden="false" customHeight="false" outlineLevel="0" collapsed="false">
      <c r="A186" s="25"/>
      <c r="B186" s="26"/>
      <c r="C186" s="27"/>
      <c r="D186" s="32" t="s">
        <v>35</v>
      </c>
      <c r="E186" s="48" t="s">
        <v>36</v>
      </c>
      <c r="F186" s="44" t="n">
        <v>200</v>
      </c>
      <c r="G186" s="45" t="n">
        <v>6.68</v>
      </c>
      <c r="H186" s="46" t="n">
        <v>4.6</v>
      </c>
      <c r="I186" s="46" t="n">
        <v>16.28</v>
      </c>
      <c r="J186" s="49" t="n">
        <v>133.14</v>
      </c>
      <c r="K186" s="44" t="s">
        <v>37</v>
      </c>
      <c r="L186" s="30"/>
    </row>
    <row r="187" customFormat="false" ht="37.3" hidden="false" customHeight="false" outlineLevel="0" collapsed="false">
      <c r="A187" s="25"/>
      <c r="B187" s="26"/>
      <c r="C187" s="27"/>
      <c r="D187" s="32" t="s">
        <v>38</v>
      </c>
      <c r="E187" s="91" t="s">
        <v>90</v>
      </c>
      <c r="F187" s="119" t="n">
        <v>90</v>
      </c>
      <c r="G187" s="151" t="n">
        <v>17.1</v>
      </c>
      <c r="H187" s="49" t="n">
        <v>11.99</v>
      </c>
      <c r="I187" s="49" t="n">
        <v>0</v>
      </c>
      <c r="J187" s="49" t="n">
        <v>176.34</v>
      </c>
      <c r="K187" s="119" t="s">
        <v>69</v>
      </c>
      <c r="L187" s="30"/>
    </row>
    <row r="188" customFormat="false" ht="25.35" hidden="false" customHeight="false" outlineLevel="0" collapsed="false">
      <c r="A188" s="25"/>
      <c r="B188" s="26"/>
      <c r="C188" s="27"/>
      <c r="D188" s="32" t="s">
        <v>41</v>
      </c>
      <c r="E188" s="43" t="s">
        <v>60</v>
      </c>
      <c r="F188" s="44" t="n">
        <v>150</v>
      </c>
      <c r="G188" s="45" t="n">
        <v>3.1</v>
      </c>
      <c r="H188" s="103" t="n">
        <v>6</v>
      </c>
      <c r="I188" s="60" t="n">
        <v>19.7</v>
      </c>
      <c r="J188" s="61" t="n">
        <v>145.8</v>
      </c>
      <c r="K188" s="44" t="s">
        <v>61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44</v>
      </c>
      <c r="E189" s="43" t="s">
        <v>62</v>
      </c>
      <c r="F189" s="105" t="n">
        <v>200</v>
      </c>
      <c r="G189" s="45" t="n">
        <v>1</v>
      </c>
      <c r="H189" s="60" t="n">
        <v>0.2</v>
      </c>
      <c r="I189" s="60" t="n">
        <v>25.6</v>
      </c>
      <c r="J189" s="61" t="n">
        <v>86.6</v>
      </c>
      <c r="K189" s="44" t="n">
        <v>372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152" t="s">
        <v>47</v>
      </c>
      <c r="F190" s="153" t="n">
        <v>25</v>
      </c>
      <c r="G190" s="154" t="n">
        <v>1.975</v>
      </c>
      <c r="H190" s="155" t="n">
        <v>0.25</v>
      </c>
      <c r="I190" s="155" t="n">
        <v>12.075</v>
      </c>
      <c r="J190" s="156" t="n">
        <v>58.45</v>
      </c>
      <c r="K190" s="153" t="s">
        <v>48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62" t="s">
        <v>50</v>
      </c>
      <c r="F191" s="63" t="n">
        <v>25</v>
      </c>
      <c r="G191" s="67" t="n">
        <v>1.25</v>
      </c>
      <c r="H191" s="68" t="n">
        <v>0.25</v>
      </c>
      <c r="I191" s="68" t="n">
        <v>11.4</v>
      </c>
      <c r="J191" s="69" t="n">
        <f aca="false">52.5</f>
        <v>52.5</v>
      </c>
      <c r="K191" s="63" t="s">
        <v>48</v>
      </c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93" t="n">
        <v>80.08</v>
      </c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700</v>
      </c>
      <c r="G194" s="38" t="n">
        <f aca="false">SUM(G185:G193)</f>
        <v>31.705</v>
      </c>
      <c r="H194" s="38" t="n">
        <f aca="false">SUM(H185:H193)</f>
        <v>23.37</v>
      </c>
      <c r="I194" s="38" t="n">
        <f aca="false">SUM(I185:I193)</f>
        <v>89.955</v>
      </c>
      <c r="J194" s="38" t="n">
        <f aca="false">SUM(J185:J193)</f>
        <v>676.33</v>
      </c>
      <c r="K194" s="39"/>
      <c r="L194" s="38" t="n">
        <f aca="false">SUM(L185:L193)</f>
        <v>80.08</v>
      </c>
    </row>
    <row r="195" customFormat="false" ht="15.75" hidden="false" customHeight="true" outlineLevel="0" collapsed="false">
      <c r="A195" s="74" t="n">
        <f aca="false">A177</f>
        <v>2</v>
      </c>
      <c r="B195" s="75" t="n">
        <f aca="false">B177</f>
        <v>5</v>
      </c>
      <c r="C195" s="76" t="s">
        <v>51</v>
      </c>
      <c r="D195" s="76"/>
      <c r="E195" s="77"/>
      <c r="F195" s="78" t="n">
        <f aca="false">F184+F194</f>
        <v>700</v>
      </c>
      <c r="G195" s="78" t="n">
        <f aca="false">G184+G194</f>
        <v>31.705</v>
      </c>
      <c r="H195" s="78" t="n">
        <f aca="false">H184+H194</f>
        <v>23.37</v>
      </c>
      <c r="I195" s="78" t="n">
        <f aca="false">I184+I194</f>
        <v>89.955</v>
      </c>
      <c r="J195" s="78" t="n">
        <f aca="false">J184+J194</f>
        <v>676.33</v>
      </c>
      <c r="K195" s="78"/>
      <c r="L195" s="78" t="n">
        <f aca="false">L184+L194</f>
        <v>80.08</v>
      </c>
    </row>
    <row r="196" customFormat="false" ht="13.5" hidden="false" customHeight="true" outlineLevel="0" collapsed="false">
      <c r="A196" s="157"/>
      <c r="B196" s="158"/>
      <c r="C196" s="159" t="s">
        <v>91</v>
      </c>
      <c r="D196" s="159"/>
      <c r="E196" s="159"/>
      <c r="F196" s="160" t="n">
        <f aca="false">(F24+F43+F62+F81+F100+F119+F138+F157+F176+F195)/(IF(F24=0,0,1)+IF(F43=0,0,1)+IF(F62=0,0,1)+IF(F81=0,0,1)+IF(F100=0,0,1)+IF(F119=0,0,1)+IF(F138=0,0,1)+IF(F157=0,0,1)+IF(F176=0,0,1)+IF(F195=0,0,1))</f>
        <v>717</v>
      </c>
      <c r="G196" s="160" t="n">
        <f aca="false">(G24+G43+G62+G81+G100+G119+G138+G157+G176+G195)/(IF(G24=0,0,1)+IF(G43=0,0,1)+IF(G62=0,0,1)+IF(G81=0,0,1)+IF(G100=0,0,1)+IF(G119=0,0,1)+IF(G138=0,0,1)+IF(G157=0,0,1)+IF(G176=0,0,1)+IF(G195=0,0,1))</f>
        <v>27.138</v>
      </c>
      <c r="H196" s="160" t="n">
        <f aca="false">(H24+H43+H62+H81+H100+H119+H138+H157+H176+H195)/(IF(H24=0,0,1)+IF(H43=0,0,1)+IF(H62=0,0,1)+IF(H81=0,0,1)+IF(H100=0,0,1)+IF(H119=0,0,1)+IF(H138=0,0,1)+IF(H157=0,0,1)+IF(H176=0,0,1)+IF(H195=0,0,1))</f>
        <v>29.5874</v>
      </c>
      <c r="I196" s="160" t="n">
        <f aca="false">(I24+I43+I62+I81+I100+I119+I138+I157+I176+I195)/(IF(I24=0,0,1)+IF(I43=0,0,1)+IF(I62=0,0,1)+IF(I81=0,0,1)+IF(I100=0,0,1)+IF(I119=0,0,1)+IF(I138=0,0,1)+IF(I157=0,0,1)+IF(I176=0,0,1)+IF(I195=0,0,1))</f>
        <v>106.201</v>
      </c>
      <c r="J196" s="160" t="n">
        <f aca="false">(J24+J43+J62+J81+J100+J119+J138+J157+J176+J195)/(IF(J24=0,0,1)+IF(J43=0,0,1)+IF(J62=0,0,1)+IF(J81=0,0,1)+IF(J100=0,0,1)+IF(J119=0,0,1)+IF(J138=0,0,1)+IF(J157=0,0,1)+IF(J176=0,0,1)+IF(J195=0,0,1))</f>
        <v>757.771</v>
      </c>
      <c r="K196" s="160"/>
      <c r="L196" s="160" t="n">
        <f aca="false">(L24+L43+L62+L81+L100+L119+L138+L157+L176+L195)/(IF(L24=0,0,1)+IF(L43=0,0,1)+IF(L62=0,0,1)+IF(L81=0,0,1)+IF(L100=0,0,1)+IF(L119=0,0,1)+IF(L138=0,0,1)+IF(L157=0,0,1)+IF(L176=0,0,1)+IF(L195=0,0,1))</f>
        <v>80.08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2024-09-05T00:19:28Z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